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Instructions" sheetId="1" state="visible" r:id="rId3"/>
    <sheet name="Cash Book" sheetId="2" state="visible" r:id="rId4"/>
    <sheet name="Cash Posit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<sst xmlns="http://schemas.openxmlformats.org/spreadsheetml/2006/main" count="77" uniqueCount="71">
  <si>
    <t xml:space="preserve">BIZ MODELS CASH BOOK — GENERAL EDITION — INSTRUCTIONS</t>
  </si>
  <si>
    <t xml:space="preserve">Prepared for: CLIENT NAME</t>
  </si>
  <si>
    <t xml:space="preserve">What this cash book is</t>
  </si>
  <si>
    <t xml:space="preserve">The cash book is the daily truth about your cash. One page for the month (the Cash Book sheet), one page for where you stand (the Cash Position sheet). For change to happen, first know the current state — this book keeps the current state, every day, in pounds.</t>
  </si>
  <si>
    <t xml:space="preserve">How to use it</t>
  </si>
  <si>
    <t xml:space="preserve">1. Enter the opening bank balance at the top of the Cash Book sheet — the balance on the first day of the month.</t>
  </si>
  <si>
    <t xml:space="preserve">2. One row per day. Money in goes in the In columns, money out in the Out columns. Write a short note so future-you knows what it was.</t>
  </si>
  <si>
    <t xml:space="preserve">3. Never leave a movement out because it is small. The balance is only the truth if every movement is in.</t>
  </si>
  <si>
    <t xml:space="preserve">4. Keep the tax reserve honest: when you set money aside for tax, enter it on the Cash Position sheet. When tax is paid, it appears in the Cash Book and comes off the reserve automatically.</t>
  </si>
  <si>
    <t xml:space="preserve">5. List every bill due in the next 30 days on the Cash Position sheet, and keep the list current.</t>
  </si>
  <si>
    <t xml:space="preserve">6. Read the Cash Position sheet each morning. One minute. One number matters most: SAFE TO SPEND.</t>
  </si>
  <si>
    <t xml:space="preserve">THE TAX RESERVE IS UNTOUCHABLE — it is not your money, it is already promised.</t>
  </si>
  <si>
    <t xml:space="preserve">What SAFE TO SPEND means</t>
  </si>
  <si>
    <t xml:space="preserve">Bank today, minus the tax reserve, minus the bills due in the next 30 days. What is left is safe to spend. Everything above that line is already promised to someone — the bank, the taxman, your bills. Spending promised money is how good businesses break.</t>
  </si>
  <si>
    <t xml:space="preserve">The Biz Models Dashboard Standard — the 4 habits this book is built to</t>
  </si>
  <si>
    <t xml:space="preserve">Habit 1 — Ask the AI what it assumed: its 5 key assumptions, its confidence in each, and what would prove each one wrong. No assumptions written down, no trust.</t>
  </si>
  <si>
    <t xml:space="preserve">Habit 2 — Every variance gets words, not just colour: a short written explanation next to the number — why it moved, and what we do. If the cause is not in the numbers, we say what we will check; we never invent a reason.</t>
  </si>
  <si>
    <t xml:space="preserve">Habit 3 — Check the assumptions behind every number before it ships. Not a sample. Every number.</t>
  </si>
  <si>
    <t xml:space="preserve">Habit 4 — Every dashboard gets an instructions tab. This is it. If a stranger cannot open the file and understand it, it is not finished.</t>
  </si>
  <si>
    <t xml:space="preserve">A dashboard full of numbers nobody understands isn't clarity.</t>
  </si>
  <si>
    <t xml:space="preserve">BIZ MODELS CASH BOOK — CLIENT NAME — OCTOBER 2026</t>
  </si>
  <si>
    <t xml:space="preserve">Opening bank balance (1 October 2026)</t>
  </si>
  <si>
    <t xml:space="preserve">Example figures — replace with your own.</t>
  </si>
  <si>
    <t xml:space="preserve">Date</t>
  </si>
  <si>
    <t xml:space="preserve">In – Rent</t>
  </si>
  <si>
    <t xml:space="preserve">In – Fees &amp; sales</t>
  </si>
  <si>
    <t xml:space="preserve">In – Other</t>
  </si>
  <si>
    <t xml:space="preserve">Out – Mortgage &amp; loans</t>
  </si>
  <si>
    <t xml:space="preserve">Out – Suppliers &amp; costs</t>
  </si>
  <si>
    <t xml:space="preserve">Out – Wages</t>
  </si>
  <si>
    <t xml:space="preserve">Out – Tax paid (VAT/PAYE/CT)</t>
  </si>
  <si>
    <t xml:space="preserve">Out – Other</t>
  </si>
  <si>
    <t xml:space="preserve">Notes</t>
  </si>
  <si>
    <t xml:space="preserve">Bank balance</t>
  </si>
  <si>
    <t xml:space="preserve">Rent received — two flats</t>
  </si>
  <si>
    <t xml:space="preserve">Repairs and materials</t>
  </si>
  <si>
    <t xml:space="preserve">Mortgage payment</t>
  </si>
  <si>
    <t xml:space="preserve">Fees and sales</t>
  </si>
  <si>
    <t xml:space="preserve">Wages</t>
  </si>
  <si>
    <t xml:space="preserve">Other income</t>
  </si>
  <si>
    <t xml:space="preserve">Supplier invoices</t>
  </si>
  <si>
    <t xml:space="preserve">Rent received — one flat</t>
  </si>
  <si>
    <t xml:space="preserve">VAT paid to HMRC</t>
  </si>
  <si>
    <t xml:space="preserve">Insurance premium</t>
  </si>
  <si>
    <t xml:space="preserve">TOTALS — OCTOBER 2026</t>
  </si>
  <si>
    <t xml:space="preserve">Closing balance →</t>
  </si>
  <si>
    <t xml:space="preserve">Total money in</t>
  </si>
  <si>
    <t xml:space="preserve">Total money out</t>
  </si>
  <si>
    <t xml:space="preserve">Net movement in the month</t>
  </si>
  <si>
    <t xml:space="preserve">Closing bank balance</t>
  </si>
  <si>
    <t xml:space="preserve">CASH POSITION — CLIENT NAME</t>
  </si>
  <si>
    <t xml:space="preserve">Bank today (closing balance, Cash Book)</t>
  </si>
  <si>
    <t xml:space="preserve">TAX RESERVE</t>
  </si>
  <si>
    <t xml:space="preserve">Set aside for tax</t>
  </si>
  <si>
    <t xml:space="preserve">Tax paid this month (from the Cash Book)</t>
  </si>
  <si>
    <t xml:space="preserve">Tax reserve left — untouchable</t>
  </si>
  <si>
    <t xml:space="preserve">DUE IN THE NEXT 30 DAYS</t>
  </si>
  <si>
    <t xml:space="preserve">Bill</t>
  </si>
  <si>
    <t xml:space="preserve">Due date</t>
  </si>
  <si>
    <t xml:space="preserve">Amount</t>
  </si>
  <si>
    <t xml:space="preserve">VAT to HMRC</t>
  </si>
  <si>
    <t xml:space="preserve">Insurance</t>
  </si>
  <si>
    <t xml:space="preserve">Letting agent fees</t>
  </si>
  <si>
    <t xml:space="preserve">Loan repayment</t>
  </si>
  <si>
    <t xml:space="preserve">Total due in the next 30 days</t>
  </si>
  <si>
    <t xml:space="preserve">SAFE TO SPEND</t>
  </si>
  <si>
    <t xml:space="preserve">Bank today, minus the tax reserve, minus the bills due in the next 30 days. This is the only money that is truly yours to spend.</t>
  </si>
  <si>
    <t xml:space="preserve">Why it moved — and what we do</t>
  </si>
  <si>
    <t xml:space="preserve">Money in beat money out by £1,369.05 this month — of the £6,765.00 that came in, rent was the biggest part at £5,225.00. Check: is next month's rent due on the same dates? (Example text.)</t>
  </si>
  <si>
    <t xml:space="preserve">The tax payment of £986.20 brought the tax reserve down to £1,413.80. Check: add the next tax estimate to 'Set aside for tax' before its deadline, so the reserve never runs behind. (Example text.)</t>
  </si>
  <si>
    <t xml:space="preserve">£4,154.00 of bills are already due in the next 30 days, so of the £7,609.05 in the bank only £2,041.25 is safe to spend. Check: is every bill you know about on the list above? (Example text.)</t>
  </si>
</sst>
</file>

<file path=xl/styles.xml><?xml version="1.0" encoding="utf-8"?>
<styleSheet xmlns="http://schemas.openxmlformats.org/spreadsheetml/2006/main">
  <numFmts count="3">
    <numFmt numFmtId="164" formatCode="General"/>
    <numFmt numFmtId="165" formatCode="\£#,##0.00"/>
    <numFmt numFmtId="166" formatCode="dd/mm/yyyy"/>
  </numFmts>
  <fonts count="10">
    <font>
      <sz val="11"/>
      <color theme="1"/>
      <name val="Calibri"/>
      <family val="2"/>
      <charset val="1"/>
    </font>
    <font>
      <sz val="10"/>
      <name val="Arial"/>
      <family val="0"/>
    </font>
    <font>
      <sz val="10"/>
      <name val="Arial"/>
      <family val="0"/>
    </font>
    <font>
      <sz val="10"/>
      <name val="Arial"/>
      <family val="0"/>
    </font>
    <font>
      <b val="true"/>
      <sz val="14"/>
      <color rgb="FFFFFFFF"/>
      <name val="Calibri"/>
      <family val="0"/>
      <charset val="1"/>
    </font>
    <font>
      <b val="true"/>
      <sz val="11"/>
      <name val="Calibri"/>
      <family val="0"/>
      <charset val="1"/>
    </font>
    <font>
      <b val="true"/>
      <sz val="11"/>
      <color rgb="FFFFFFFF"/>
      <name val="Calibri"/>
      <family val="0"/>
      <charset val="1"/>
    </font>
    <font>
      <b val="true"/>
      <sz val="12"/>
      <color rgb="FF0F2B5B"/>
      <name val="Calibri"/>
      <family val="0"/>
      <charset val="1"/>
    </font>
    <font>
      <i val="true"/>
      <sz val="11"/>
      <name val="Calibri"/>
      <family val="0"/>
      <charset val="1"/>
    </font>
    <font>
      <b val="true"/>
      <sz val="16"/>
      <color rgb="FF0F2B5B"/>
      <name val="Calibri"/>
      <family val="0"/>
      <charset val="1"/>
    </font>
  </fonts>
  <fills count="4">
    <fill>
      <patternFill patternType="none"/>
    </fill>
    <fill>
      <patternFill patternType="gray125"/>
    </fill>
    <fill>
      <patternFill patternType="solid">
        <fgColor rgb="FF0F2B5B"/>
        <bgColor rgb="FF333333"/>
      </patternFill>
    </fill>
    <fill>
      <patternFill patternType="solid">
        <fgColor rgb="FFFCBD01"/>
        <bgColor rgb="FFFF9900"/>
      </patternFill>
    </fill>
  </fills>
  <borders count="2">
    <border diagonalUp="false" diagonalDown="false">
      <left/>
      <right/>
      <top/>
      <bottom/>
      <diagonal/>
    </border>
    <border diagonalUp="false" diagonalDown="false">
      <left style="thin">
        <color rgb="FFB0B0B0"/>
      </left>
      <right style="thin">
        <color rgb="FFB0B0B0"/>
      </right>
      <top style="thin">
        <color rgb="FFB0B0B0"/>
      </top>
      <bottom style="thin">
        <color rgb="FFB0B0B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CBD01"/>
      <rgbColor rgb="FFFF9900"/>
      <rgbColor rgb="FFFF6600"/>
      <rgbColor rgb="FF666699"/>
      <rgbColor rgb="FF969696"/>
      <rgbColor rgb="FF0F2B5B"/>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15"/>
  </cols>
  <sheetData>
    <row r="1" customFormat="false" ht="25.5" hidden="false" customHeight="true" outlineLevel="0" collapsed="false">
      <c r="A1" s="1" t="s">
        <v>0</v>
      </c>
    </row>
    <row r="2" customFormat="false" ht="6" hidden="false" customHeight="true" outlineLevel="0" collapsed="false">
      <c r="A2" s="2"/>
    </row>
    <row r="3" customFormat="false" ht="15" hidden="false" customHeight="true" outlineLevel="0" collapsed="false">
      <c r="A3" s="3" t="s">
        <v>1</v>
      </c>
    </row>
    <row r="4" customFormat="false" ht="15" hidden="false" customHeight="true" outlineLevel="0" collapsed="false">
      <c r="A4" s="4"/>
    </row>
    <row r="5" customFormat="false" ht="15" hidden="false" customHeight="true" outlineLevel="0" collapsed="false">
      <c r="A5" s="5" t="s">
        <v>2</v>
      </c>
    </row>
    <row r="6" customFormat="false" ht="30" hidden="false" customHeight="true" outlineLevel="0" collapsed="false">
      <c r="A6" s="4" t="s">
        <v>3</v>
      </c>
    </row>
    <row r="7" customFormat="false" ht="15" hidden="false" customHeight="true" outlineLevel="0" collapsed="false">
      <c r="A7" s="4"/>
    </row>
    <row r="8" customFormat="false" ht="15" hidden="false" customHeight="true" outlineLevel="0" collapsed="false">
      <c r="A8" s="5" t="s">
        <v>4</v>
      </c>
    </row>
    <row r="9" customFormat="false" ht="30" hidden="false" customHeight="true" outlineLevel="0" collapsed="false">
      <c r="A9" s="4" t="s">
        <v>5</v>
      </c>
    </row>
    <row r="10" customFormat="false" ht="30" hidden="false" customHeight="true" outlineLevel="0" collapsed="false">
      <c r="A10" s="4" t="s">
        <v>6</v>
      </c>
    </row>
    <row r="11" customFormat="false" ht="15" hidden="false" customHeight="true" outlineLevel="0" collapsed="false">
      <c r="A11" s="4" t="s">
        <v>7</v>
      </c>
    </row>
    <row r="12" customFormat="false" ht="30" hidden="false" customHeight="true" outlineLevel="0" collapsed="false">
      <c r="A12" s="4" t="s">
        <v>8</v>
      </c>
    </row>
    <row r="13" customFormat="false" ht="15" hidden="false" customHeight="true" outlineLevel="0" collapsed="false">
      <c r="A13" s="4" t="s">
        <v>9</v>
      </c>
    </row>
    <row r="14" customFormat="false" ht="15" hidden="false" customHeight="true" outlineLevel="0" collapsed="false">
      <c r="A14" s="4" t="s">
        <v>10</v>
      </c>
    </row>
    <row r="15" customFormat="false" ht="15" hidden="false" customHeight="true" outlineLevel="0" collapsed="false">
      <c r="A15" s="4"/>
    </row>
    <row r="16" customFormat="false" ht="15" hidden="false" customHeight="true" outlineLevel="0" collapsed="false">
      <c r="A16" s="6" t="s">
        <v>11</v>
      </c>
    </row>
    <row r="17" customFormat="false" ht="15" hidden="false" customHeight="true" outlineLevel="0" collapsed="false">
      <c r="A17" s="4"/>
    </row>
    <row r="18" customFormat="false" ht="15" hidden="false" customHeight="true" outlineLevel="0" collapsed="false">
      <c r="A18" s="5" t="s">
        <v>12</v>
      </c>
    </row>
    <row r="19" customFormat="false" ht="30" hidden="false" customHeight="true" outlineLevel="0" collapsed="false">
      <c r="A19" s="4" t="s">
        <v>13</v>
      </c>
    </row>
    <row r="20" customFormat="false" ht="15" hidden="false" customHeight="true" outlineLevel="0" collapsed="false">
      <c r="A20" s="4"/>
    </row>
    <row r="21" customFormat="false" ht="15" hidden="false" customHeight="true" outlineLevel="0" collapsed="false">
      <c r="A21" s="5" t="s">
        <v>14</v>
      </c>
    </row>
    <row r="22" customFormat="false" ht="30" hidden="false" customHeight="true" outlineLevel="0" collapsed="false">
      <c r="A22" s="4" t="s">
        <v>15</v>
      </c>
    </row>
    <row r="23" customFormat="false" ht="30" hidden="false" customHeight="true" outlineLevel="0" collapsed="false">
      <c r="A23" s="4" t="s">
        <v>16</v>
      </c>
    </row>
    <row r="24" customFormat="false" ht="15" hidden="false" customHeight="true" outlineLevel="0" collapsed="false">
      <c r="A24" s="4" t="s">
        <v>17</v>
      </c>
    </row>
    <row r="25" customFormat="false" ht="30" hidden="false" customHeight="true" outlineLevel="0" collapsed="false">
      <c r="A25" s="4" t="s">
        <v>18</v>
      </c>
    </row>
    <row r="26" customFormat="false" ht="15" hidden="false" customHeight="true" outlineLevel="0" collapsed="false">
      <c r="A26" s="4"/>
    </row>
    <row r="27" customFormat="false" ht="15" hidden="false" customHeight="true" outlineLevel="0" collapsed="false">
      <c r="A27" s="4"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59765625" defaultRowHeight="15" zeroHeight="false" outlineLevelRow="0" outlineLevelCol="0"/>
  <cols>
    <col collapsed="false" customWidth="true" hidden="false" outlineLevel="0" max="1" min="1" style="0" width="13"/>
    <col collapsed="false" customWidth="true" hidden="false" outlineLevel="0" max="2" min="2" style="0" width="15"/>
    <col collapsed="false" customWidth="true" hidden="false" outlineLevel="0" max="3" min="3" style="0" width="17"/>
    <col collapsed="false" customWidth="true" hidden="false" outlineLevel="0" max="4" min="4" style="0" width="13"/>
    <col collapsed="false" customWidth="true" hidden="false" outlineLevel="0" max="6" min="5" style="0" width="20"/>
    <col collapsed="false" customWidth="true" hidden="false" outlineLevel="0" max="7" min="7" style="0" width="13"/>
    <col collapsed="false" customWidth="true" hidden="false" outlineLevel="0" max="8" min="8" style="0" width="24"/>
    <col collapsed="false" customWidth="true" hidden="false" outlineLevel="0" max="9" min="9" style="0" width="13"/>
    <col collapsed="false" customWidth="true" hidden="false" outlineLevel="0" max="10" min="10" style="0" width="30"/>
    <col collapsed="false" customWidth="true" hidden="false" outlineLevel="0" max="11" min="11" style="0" width="16"/>
  </cols>
  <sheetData>
    <row r="1" customFormat="false" ht="25.5" hidden="false" customHeight="true" outlineLevel="0" collapsed="false">
      <c r="A1" s="7" t="s">
        <v>20</v>
      </c>
      <c r="B1" s="7"/>
      <c r="C1" s="7"/>
      <c r="D1" s="7"/>
      <c r="E1" s="7"/>
      <c r="F1" s="7"/>
      <c r="G1" s="7"/>
      <c r="H1" s="7"/>
      <c r="I1" s="7"/>
      <c r="J1" s="7"/>
      <c r="K1" s="7"/>
    </row>
    <row r="2" customFormat="false" ht="6" hidden="false" customHeight="true" outlineLevel="0" collapsed="false">
      <c r="A2" s="8"/>
      <c r="B2" s="8"/>
      <c r="C2" s="8"/>
      <c r="D2" s="8"/>
      <c r="E2" s="8"/>
      <c r="F2" s="8"/>
      <c r="G2" s="8"/>
      <c r="H2" s="8"/>
      <c r="I2" s="8"/>
      <c r="J2" s="8"/>
      <c r="K2" s="8"/>
    </row>
    <row r="3" customFormat="false" ht="15" hidden="false" customHeight="false" outlineLevel="0" collapsed="false">
      <c r="A3" s="9" t="s">
        <v>21</v>
      </c>
      <c r="B3" s="10" t="n">
        <v>6240</v>
      </c>
    </row>
    <row r="4" customFormat="false" ht="15" hidden="false" customHeight="false" outlineLevel="0" collapsed="false">
      <c r="A4" s="11" t="s">
        <v>22</v>
      </c>
      <c r="B4" s="11"/>
      <c r="C4" s="11"/>
      <c r="D4" s="11"/>
      <c r="E4" s="11"/>
      <c r="F4" s="11"/>
      <c r="G4" s="11"/>
      <c r="H4" s="11"/>
      <c r="I4" s="11"/>
      <c r="J4" s="11"/>
      <c r="K4" s="11"/>
    </row>
    <row r="6" customFormat="false" ht="30" hidden="false" customHeight="true" outlineLevel="0" collapsed="false">
      <c r="A6" s="12" t="s">
        <v>23</v>
      </c>
      <c r="B6" s="12" t="s">
        <v>24</v>
      </c>
      <c r="C6" s="12" t="s">
        <v>25</v>
      </c>
      <c r="D6" s="12" t="s">
        <v>26</v>
      </c>
      <c r="E6" s="12" t="s">
        <v>27</v>
      </c>
      <c r="F6" s="12" t="s">
        <v>28</v>
      </c>
      <c r="G6" s="12" t="s">
        <v>29</v>
      </c>
      <c r="H6" s="12" t="s">
        <v>30</v>
      </c>
      <c r="I6" s="12" t="s">
        <v>31</v>
      </c>
      <c r="J6" s="12" t="s">
        <v>32</v>
      </c>
      <c r="K6" s="12" t="s">
        <v>33</v>
      </c>
    </row>
    <row r="7" customFormat="false" ht="15" hidden="false" customHeight="false" outlineLevel="0" collapsed="false">
      <c r="A7" s="13" t="n">
        <v>46296</v>
      </c>
      <c r="B7" s="14" t="n">
        <v>2850</v>
      </c>
      <c r="C7" s="15"/>
      <c r="D7" s="15"/>
      <c r="E7" s="15"/>
      <c r="F7" s="15"/>
      <c r="G7" s="15"/>
      <c r="H7" s="15"/>
      <c r="I7" s="15"/>
      <c r="J7" s="15" t="s">
        <v>34</v>
      </c>
      <c r="K7" s="14" t="n">
        <f aca="false">$B$3+SUM(B7:D7)-SUM(E7:I7)</f>
        <v>9090</v>
      </c>
    </row>
    <row r="8" customFormat="false" ht="15" hidden="false" customHeight="false" outlineLevel="0" collapsed="false">
      <c r="A8" s="13" t="n">
        <v>46297</v>
      </c>
      <c r="B8" s="15"/>
      <c r="C8" s="15"/>
      <c r="D8" s="15"/>
      <c r="E8" s="15"/>
      <c r="F8" s="14" t="n">
        <v>186.4</v>
      </c>
      <c r="G8" s="15"/>
      <c r="H8" s="15"/>
      <c r="I8" s="15"/>
      <c r="J8" s="15" t="s">
        <v>35</v>
      </c>
      <c r="K8" s="14" t="n">
        <f aca="false">K7+SUM(B8:D8)-SUM(E8:I8)</f>
        <v>8903.6</v>
      </c>
    </row>
    <row r="9" customFormat="false" ht="15" hidden="false" customHeight="false" outlineLevel="0" collapsed="false">
      <c r="A9" s="13" t="n">
        <v>46298</v>
      </c>
      <c r="B9" s="15"/>
      <c r="C9" s="15"/>
      <c r="D9" s="15"/>
      <c r="E9" s="14" t="n">
        <v>1275</v>
      </c>
      <c r="F9" s="15"/>
      <c r="G9" s="15"/>
      <c r="H9" s="15"/>
      <c r="I9" s="15"/>
      <c r="J9" s="15" t="s">
        <v>36</v>
      </c>
      <c r="K9" s="14" t="n">
        <f aca="false">K8+SUM(B9:D9)-SUM(E9:I9)</f>
        <v>7628.6</v>
      </c>
    </row>
    <row r="10" customFormat="false" ht="15" hidden="false" customHeight="false" outlineLevel="0" collapsed="false">
      <c r="A10" s="13" t="n">
        <v>46299</v>
      </c>
      <c r="B10" s="15"/>
      <c r="C10" s="15"/>
      <c r="D10" s="15"/>
      <c r="E10" s="15"/>
      <c r="F10" s="15"/>
      <c r="G10" s="15"/>
      <c r="H10" s="15"/>
      <c r="I10" s="15"/>
      <c r="J10" s="15"/>
      <c r="K10" s="14" t="n">
        <f aca="false">K9+SUM(B10:D10)-SUM(E10:I10)</f>
        <v>7628.6</v>
      </c>
    </row>
    <row r="11" customFormat="false" ht="15" hidden="false" customHeight="false" outlineLevel="0" collapsed="false">
      <c r="A11" s="13" t="n">
        <v>46300</v>
      </c>
      <c r="B11" s="15"/>
      <c r="C11" s="14" t="n">
        <v>640</v>
      </c>
      <c r="D11" s="15"/>
      <c r="E11" s="15"/>
      <c r="F11" s="15"/>
      <c r="G11" s="15"/>
      <c r="H11" s="15"/>
      <c r="I11" s="15"/>
      <c r="J11" s="15" t="s">
        <v>37</v>
      </c>
      <c r="K11" s="14" t="n">
        <f aca="false">K10+SUM(B11:D11)-SUM(E11:I11)</f>
        <v>8268.6</v>
      </c>
    </row>
    <row r="12" customFormat="false" ht="15" hidden="false" customHeight="false" outlineLevel="0" collapsed="false">
      <c r="A12" s="13" t="n">
        <v>46301</v>
      </c>
      <c r="B12" s="15"/>
      <c r="C12" s="15"/>
      <c r="D12" s="15"/>
      <c r="E12" s="15"/>
      <c r="F12" s="15"/>
      <c r="G12" s="14" t="n">
        <v>1150</v>
      </c>
      <c r="H12" s="15"/>
      <c r="I12" s="15"/>
      <c r="J12" s="15" t="s">
        <v>38</v>
      </c>
      <c r="K12" s="14" t="n">
        <f aca="false">K11+SUM(B12:D12)-SUM(E12:I12)</f>
        <v>7118.6</v>
      </c>
    </row>
    <row r="13" customFormat="false" ht="15" hidden="false" customHeight="false" outlineLevel="0" collapsed="false">
      <c r="A13" s="13" t="n">
        <v>46302</v>
      </c>
      <c r="B13" s="15"/>
      <c r="C13" s="15"/>
      <c r="D13" s="15"/>
      <c r="E13" s="15"/>
      <c r="F13" s="15"/>
      <c r="G13" s="15"/>
      <c r="H13" s="15"/>
      <c r="I13" s="15"/>
      <c r="J13" s="15"/>
      <c r="K13" s="14" t="n">
        <f aca="false">K12+SUM(B13:D13)-SUM(E13:I13)</f>
        <v>7118.6</v>
      </c>
    </row>
    <row r="14" customFormat="false" ht="15" hidden="false" customHeight="false" outlineLevel="0" collapsed="false">
      <c r="A14" s="13" t="n">
        <v>46303</v>
      </c>
      <c r="B14" s="15"/>
      <c r="C14" s="15"/>
      <c r="D14" s="14" t="n">
        <v>120</v>
      </c>
      <c r="E14" s="15"/>
      <c r="F14" s="15"/>
      <c r="G14" s="15"/>
      <c r="H14" s="15"/>
      <c r="I14" s="15"/>
      <c r="J14" s="15" t="s">
        <v>39</v>
      </c>
      <c r="K14" s="14" t="n">
        <f aca="false">K13+SUM(B14:D14)-SUM(E14:I14)</f>
        <v>7238.6</v>
      </c>
    </row>
    <row r="15" customFormat="false" ht="15" hidden="false" customHeight="false" outlineLevel="0" collapsed="false">
      <c r="A15" s="13" t="n">
        <v>46304</v>
      </c>
      <c r="B15" s="15"/>
      <c r="C15" s="15"/>
      <c r="D15" s="15"/>
      <c r="E15" s="15"/>
      <c r="F15" s="14" t="n">
        <v>342.75</v>
      </c>
      <c r="G15" s="15"/>
      <c r="H15" s="15"/>
      <c r="I15" s="15"/>
      <c r="J15" s="15" t="s">
        <v>40</v>
      </c>
      <c r="K15" s="14" t="n">
        <f aca="false">K14+SUM(B15:D15)-SUM(E15:I15)</f>
        <v>6895.85</v>
      </c>
    </row>
    <row r="16" customFormat="false" ht="15" hidden="false" customHeight="false" outlineLevel="0" collapsed="false">
      <c r="A16" s="13" t="n">
        <v>46305</v>
      </c>
      <c r="B16" s="15"/>
      <c r="C16" s="15"/>
      <c r="D16" s="15"/>
      <c r="E16" s="15"/>
      <c r="F16" s="15"/>
      <c r="G16" s="15"/>
      <c r="H16" s="15"/>
      <c r="I16" s="15"/>
      <c r="J16" s="15"/>
      <c r="K16" s="14" t="n">
        <f aca="false">K15+SUM(B16:D16)-SUM(E16:I16)</f>
        <v>6895.85</v>
      </c>
    </row>
    <row r="17" customFormat="false" ht="15" hidden="false" customHeight="false" outlineLevel="0" collapsed="false">
      <c r="A17" s="13" t="n">
        <v>46306</v>
      </c>
      <c r="B17" s="15"/>
      <c r="C17" s="15"/>
      <c r="D17" s="15"/>
      <c r="E17" s="15"/>
      <c r="F17" s="15"/>
      <c r="G17" s="15"/>
      <c r="H17" s="15"/>
      <c r="I17" s="15"/>
      <c r="J17" s="15"/>
      <c r="K17" s="14" t="n">
        <f aca="false">K16+SUM(B17:D17)-SUM(E17:I17)</f>
        <v>6895.85</v>
      </c>
    </row>
    <row r="18" customFormat="false" ht="15" hidden="false" customHeight="false" outlineLevel="0" collapsed="false">
      <c r="A18" s="13" t="n">
        <v>46307</v>
      </c>
      <c r="B18" s="14" t="n">
        <v>1450</v>
      </c>
      <c r="C18" s="15"/>
      <c r="D18" s="15"/>
      <c r="E18" s="15"/>
      <c r="F18" s="15"/>
      <c r="G18" s="15"/>
      <c r="H18" s="15"/>
      <c r="I18" s="15"/>
      <c r="J18" s="15" t="s">
        <v>41</v>
      </c>
      <c r="K18" s="14" t="n">
        <f aca="false">K17+SUM(B18:D18)-SUM(E18:I18)</f>
        <v>8345.85</v>
      </c>
    </row>
    <row r="19" customFormat="false" ht="15" hidden="false" customHeight="false" outlineLevel="0" collapsed="false">
      <c r="A19" s="13" t="n">
        <v>46308</v>
      </c>
      <c r="B19" s="15"/>
      <c r="C19" s="15"/>
      <c r="D19" s="15"/>
      <c r="E19" s="15"/>
      <c r="F19" s="15"/>
      <c r="G19" s="15"/>
      <c r="H19" s="15"/>
      <c r="I19" s="15"/>
      <c r="J19" s="15"/>
      <c r="K19" s="14" t="n">
        <f aca="false">K18+SUM(B19:D19)-SUM(E19:I19)</f>
        <v>8345.85</v>
      </c>
    </row>
    <row r="20" customFormat="false" ht="15" hidden="false" customHeight="false" outlineLevel="0" collapsed="false">
      <c r="A20" s="13" t="n">
        <v>46309</v>
      </c>
      <c r="B20" s="15"/>
      <c r="C20" s="15"/>
      <c r="D20" s="15"/>
      <c r="E20" s="15"/>
      <c r="F20" s="15"/>
      <c r="G20" s="15"/>
      <c r="H20" s="14" t="n">
        <v>986.2</v>
      </c>
      <c r="I20" s="15"/>
      <c r="J20" s="15" t="s">
        <v>42</v>
      </c>
      <c r="K20" s="14" t="n">
        <f aca="false">K19+SUM(B20:D20)-SUM(E20:I20)</f>
        <v>7359.65</v>
      </c>
    </row>
    <row r="21" customFormat="false" ht="15" hidden="false" customHeight="false" outlineLevel="0" collapsed="false">
      <c r="A21" s="13" t="n">
        <v>46310</v>
      </c>
      <c r="B21" s="15"/>
      <c r="C21" s="15"/>
      <c r="D21" s="15"/>
      <c r="E21" s="15"/>
      <c r="F21" s="15"/>
      <c r="G21" s="15"/>
      <c r="H21" s="15"/>
      <c r="I21" s="15"/>
      <c r="J21" s="15"/>
      <c r="K21" s="14" t="n">
        <f aca="false">K20+SUM(B21:D21)-SUM(E21:I21)</f>
        <v>7359.65</v>
      </c>
    </row>
    <row r="22" customFormat="false" ht="15" hidden="false" customHeight="false" outlineLevel="0" collapsed="false">
      <c r="A22" s="13" t="n">
        <v>46311</v>
      </c>
      <c r="B22" s="15"/>
      <c r="C22" s="15"/>
      <c r="D22" s="15"/>
      <c r="E22" s="15"/>
      <c r="F22" s="15"/>
      <c r="G22" s="15"/>
      <c r="H22" s="15"/>
      <c r="I22" s="14" t="n">
        <v>95</v>
      </c>
      <c r="J22" s="15" t="s">
        <v>43</v>
      </c>
      <c r="K22" s="14" t="n">
        <f aca="false">K21+SUM(B22:D22)-SUM(E22:I22)</f>
        <v>7264.65</v>
      </c>
    </row>
    <row r="23" customFormat="false" ht="15" hidden="false" customHeight="false" outlineLevel="0" collapsed="false">
      <c r="A23" s="13" t="n">
        <v>46312</v>
      </c>
      <c r="B23" s="15"/>
      <c r="C23" s="15"/>
      <c r="D23" s="15"/>
      <c r="E23" s="15"/>
      <c r="F23" s="15"/>
      <c r="G23" s="15"/>
      <c r="H23" s="15"/>
      <c r="I23" s="15"/>
      <c r="J23" s="15"/>
      <c r="K23" s="14" t="n">
        <f aca="false">K22+SUM(B23:D23)-SUM(E23:I23)</f>
        <v>7264.65</v>
      </c>
    </row>
    <row r="24" customFormat="false" ht="15" hidden="false" customHeight="false" outlineLevel="0" collapsed="false">
      <c r="A24" s="13" t="n">
        <v>46313</v>
      </c>
      <c r="B24" s="15"/>
      <c r="C24" s="15"/>
      <c r="D24" s="15"/>
      <c r="E24" s="15"/>
      <c r="F24" s="15"/>
      <c r="G24" s="15"/>
      <c r="H24" s="15"/>
      <c r="I24" s="15"/>
      <c r="J24" s="15"/>
      <c r="K24" s="14" t="n">
        <f aca="false">K23+SUM(B24:D24)-SUM(E24:I24)</f>
        <v>7264.65</v>
      </c>
    </row>
    <row r="25" customFormat="false" ht="15" hidden="false" customHeight="false" outlineLevel="0" collapsed="false">
      <c r="A25" s="13" t="n">
        <v>46314</v>
      </c>
      <c r="B25" s="15"/>
      <c r="C25" s="15"/>
      <c r="D25" s="15"/>
      <c r="E25" s="15"/>
      <c r="F25" s="15"/>
      <c r="G25" s="15"/>
      <c r="H25" s="15"/>
      <c r="I25" s="15"/>
      <c r="J25" s="15"/>
      <c r="K25" s="14" t="n">
        <f aca="false">K24+SUM(B25:D25)-SUM(E25:I25)</f>
        <v>7264.65</v>
      </c>
    </row>
    <row r="26" customFormat="false" ht="15" hidden="false" customHeight="false" outlineLevel="0" collapsed="false">
      <c r="A26" s="13" t="n">
        <v>46315</v>
      </c>
      <c r="B26" s="15"/>
      <c r="C26" s="14" t="n">
        <v>780</v>
      </c>
      <c r="D26" s="15"/>
      <c r="E26" s="15"/>
      <c r="F26" s="15"/>
      <c r="G26" s="15"/>
      <c r="H26" s="15"/>
      <c r="I26" s="15"/>
      <c r="J26" s="15" t="s">
        <v>37</v>
      </c>
      <c r="K26" s="14" t="n">
        <f aca="false">K25+SUM(B26:D26)-SUM(E26:I26)</f>
        <v>8044.65</v>
      </c>
    </row>
    <row r="27" customFormat="false" ht="15" hidden="false" customHeight="false" outlineLevel="0" collapsed="false">
      <c r="A27" s="13" t="n">
        <v>46316</v>
      </c>
      <c r="B27" s="15"/>
      <c r="C27" s="15"/>
      <c r="D27" s="15"/>
      <c r="E27" s="15"/>
      <c r="F27" s="15"/>
      <c r="G27" s="15"/>
      <c r="H27" s="15"/>
      <c r="I27" s="15"/>
      <c r="J27" s="15"/>
      <c r="K27" s="14" t="n">
        <f aca="false">K26+SUM(B27:D27)-SUM(E27:I27)</f>
        <v>8044.65</v>
      </c>
    </row>
    <row r="28" customFormat="false" ht="15" hidden="false" customHeight="false" outlineLevel="0" collapsed="false">
      <c r="A28" s="13" t="n">
        <v>46317</v>
      </c>
      <c r="B28" s="15"/>
      <c r="C28" s="15"/>
      <c r="D28" s="15"/>
      <c r="E28" s="15"/>
      <c r="F28" s="15"/>
      <c r="G28" s="14" t="n">
        <v>1150</v>
      </c>
      <c r="H28" s="15"/>
      <c r="I28" s="15"/>
      <c r="J28" s="15" t="s">
        <v>38</v>
      </c>
      <c r="K28" s="14" t="n">
        <f aca="false">K27+SUM(B28:D28)-SUM(E28:I28)</f>
        <v>6894.65</v>
      </c>
    </row>
    <row r="29" customFormat="false" ht="15" hidden="false" customHeight="false" outlineLevel="0" collapsed="false">
      <c r="A29" s="13" t="n">
        <v>46318</v>
      </c>
      <c r="B29" s="15"/>
      <c r="C29" s="15"/>
      <c r="D29" s="15"/>
      <c r="E29" s="15"/>
      <c r="F29" s="15"/>
      <c r="G29" s="15"/>
      <c r="H29" s="15"/>
      <c r="I29" s="15"/>
      <c r="J29" s="15"/>
      <c r="K29" s="14" t="n">
        <f aca="false">K28+SUM(B29:D29)-SUM(E29:I29)</f>
        <v>6894.65</v>
      </c>
    </row>
    <row r="30" customFormat="false" ht="15" hidden="false" customHeight="false" outlineLevel="0" collapsed="false">
      <c r="A30" s="13" t="n">
        <v>46319</v>
      </c>
      <c r="B30" s="15"/>
      <c r="C30" s="15"/>
      <c r="D30" s="15"/>
      <c r="E30" s="15"/>
      <c r="F30" s="15"/>
      <c r="G30" s="15"/>
      <c r="H30" s="15"/>
      <c r="I30" s="15"/>
      <c r="J30" s="15"/>
      <c r="K30" s="14" t="n">
        <f aca="false">K29+SUM(B30:D30)-SUM(E30:I30)</f>
        <v>6894.65</v>
      </c>
    </row>
    <row r="31" customFormat="false" ht="15" hidden="false" customHeight="false" outlineLevel="0" collapsed="false">
      <c r="A31" s="13" t="n">
        <v>46320</v>
      </c>
      <c r="B31" s="15"/>
      <c r="C31" s="15"/>
      <c r="D31" s="15"/>
      <c r="E31" s="15"/>
      <c r="F31" s="15"/>
      <c r="G31" s="15"/>
      <c r="H31" s="15"/>
      <c r="I31" s="15"/>
      <c r="J31" s="15"/>
      <c r="K31" s="14" t="n">
        <f aca="false">K30+SUM(B31:D31)-SUM(E31:I31)</f>
        <v>6894.65</v>
      </c>
    </row>
    <row r="32" customFormat="false" ht="15" hidden="false" customHeight="false" outlineLevel="0" collapsed="false">
      <c r="A32" s="13" t="n">
        <v>46321</v>
      </c>
      <c r="B32" s="14" t="n">
        <v>925</v>
      </c>
      <c r="C32" s="15"/>
      <c r="D32" s="15"/>
      <c r="E32" s="15"/>
      <c r="F32" s="15"/>
      <c r="G32" s="15"/>
      <c r="H32" s="15"/>
      <c r="I32" s="15"/>
      <c r="J32" s="15" t="s">
        <v>41</v>
      </c>
      <c r="K32" s="14" t="n">
        <f aca="false">K31+SUM(B32:D32)-SUM(E32:I32)</f>
        <v>7819.65</v>
      </c>
    </row>
    <row r="33" customFormat="false" ht="15" hidden="false" customHeight="false" outlineLevel="0" collapsed="false">
      <c r="A33" s="13" t="n">
        <v>46322</v>
      </c>
      <c r="B33" s="15"/>
      <c r="C33" s="15"/>
      <c r="D33" s="15"/>
      <c r="E33" s="15"/>
      <c r="F33" s="15"/>
      <c r="G33" s="15"/>
      <c r="H33" s="15"/>
      <c r="I33" s="15"/>
      <c r="J33" s="15"/>
      <c r="K33" s="14" t="n">
        <f aca="false">K32+SUM(B33:D33)-SUM(E33:I33)</f>
        <v>7819.65</v>
      </c>
    </row>
    <row r="34" customFormat="false" ht="15" hidden="false" customHeight="false" outlineLevel="0" collapsed="false">
      <c r="A34" s="13" t="n">
        <v>46323</v>
      </c>
      <c r="B34" s="15"/>
      <c r="C34" s="15"/>
      <c r="D34" s="15"/>
      <c r="E34" s="15"/>
      <c r="F34" s="14" t="n">
        <v>210.6</v>
      </c>
      <c r="G34" s="15"/>
      <c r="H34" s="15"/>
      <c r="I34" s="15"/>
      <c r="J34" s="15" t="s">
        <v>40</v>
      </c>
      <c r="K34" s="14" t="n">
        <f aca="false">K33+SUM(B34:D34)-SUM(E34:I34)</f>
        <v>7609.05</v>
      </c>
    </row>
    <row r="35" customFormat="false" ht="15" hidden="false" customHeight="false" outlineLevel="0" collapsed="false">
      <c r="A35" s="13" t="n">
        <v>46324</v>
      </c>
      <c r="B35" s="15"/>
      <c r="C35" s="15"/>
      <c r="D35" s="15"/>
      <c r="E35" s="15"/>
      <c r="F35" s="15"/>
      <c r="G35" s="15"/>
      <c r="H35" s="15"/>
      <c r="I35" s="15"/>
      <c r="J35" s="15"/>
      <c r="K35" s="14" t="n">
        <f aca="false">K34+SUM(B35:D35)-SUM(E35:I35)</f>
        <v>7609.05</v>
      </c>
    </row>
    <row r="36" customFormat="false" ht="15" hidden="false" customHeight="false" outlineLevel="0" collapsed="false">
      <c r="A36" s="13" t="n">
        <v>46325</v>
      </c>
      <c r="B36" s="15"/>
      <c r="C36" s="15"/>
      <c r="D36" s="15"/>
      <c r="E36" s="15"/>
      <c r="F36" s="15"/>
      <c r="G36" s="15"/>
      <c r="H36" s="15"/>
      <c r="I36" s="15"/>
      <c r="J36" s="15"/>
      <c r="K36" s="14" t="n">
        <f aca="false">K35+SUM(B36:D36)-SUM(E36:I36)</f>
        <v>7609.05</v>
      </c>
    </row>
    <row r="37" customFormat="false" ht="15" hidden="false" customHeight="false" outlineLevel="0" collapsed="false">
      <c r="A37" s="13" t="n">
        <v>46326</v>
      </c>
      <c r="B37" s="15"/>
      <c r="C37" s="15"/>
      <c r="D37" s="15"/>
      <c r="E37" s="15"/>
      <c r="F37" s="15"/>
      <c r="G37" s="15"/>
      <c r="H37" s="15"/>
      <c r="I37" s="15"/>
      <c r="J37" s="15"/>
      <c r="K37" s="14" t="n">
        <f aca="false">K36+SUM(B37:D37)-SUM(E37:I37)</f>
        <v>7609.05</v>
      </c>
    </row>
    <row r="38" customFormat="false" ht="15" hidden="false" customHeight="false" outlineLevel="0" collapsed="false">
      <c r="A38" s="9" t="s">
        <v>44</v>
      </c>
      <c r="B38" s="16" t="n">
        <f aca="false">SUM(B7:B37)</f>
        <v>5225</v>
      </c>
      <c r="C38" s="16" t="n">
        <f aca="false">SUM(C7:C37)</f>
        <v>1420</v>
      </c>
      <c r="D38" s="16" t="n">
        <f aca="false">SUM(D7:D37)</f>
        <v>120</v>
      </c>
      <c r="E38" s="16" t="n">
        <f aca="false">SUM(E7:E37)</f>
        <v>1275</v>
      </c>
      <c r="F38" s="16" t="n">
        <f aca="false">SUM(F7:F37)</f>
        <v>739.75</v>
      </c>
      <c r="G38" s="16" t="n">
        <f aca="false">SUM(G7:G37)</f>
        <v>2300</v>
      </c>
      <c r="H38" s="16" t="n">
        <f aca="false">SUM(H7:H37)</f>
        <v>986.2</v>
      </c>
      <c r="I38" s="16" t="n">
        <f aca="false">SUM(I7:I37)</f>
        <v>95</v>
      </c>
      <c r="J38" s="9" t="s">
        <v>45</v>
      </c>
      <c r="K38" s="16" t="n">
        <f aca="false">$B$3+SUM(B38:D38)-SUM(E38:I38)</f>
        <v>7609.05</v>
      </c>
    </row>
    <row r="40" customFormat="false" ht="15" hidden="false" customHeight="false" outlineLevel="0" collapsed="false">
      <c r="A40" s="9" t="s">
        <v>46</v>
      </c>
      <c r="B40" s="17" t="n">
        <f aca="false">SUM(B38:D38)</f>
        <v>6765</v>
      </c>
    </row>
    <row r="41" customFormat="false" ht="15" hidden="false" customHeight="false" outlineLevel="0" collapsed="false">
      <c r="A41" s="9" t="s">
        <v>47</v>
      </c>
      <c r="B41" s="17" t="n">
        <f aca="false">SUM(E38:I38)</f>
        <v>5395.95</v>
      </c>
    </row>
    <row r="42" customFormat="false" ht="15" hidden="false" customHeight="false" outlineLevel="0" collapsed="false">
      <c r="A42" s="9" t="s">
        <v>48</v>
      </c>
      <c r="B42" s="17" t="n">
        <f aca="false">B40-B41</f>
        <v>1369.05</v>
      </c>
    </row>
    <row r="43" customFormat="false" ht="15" hidden="false" customHeight="false" outlineLevel="0" collapsed="false">
      <c r="A43" s="9" t="s">
        <v>49</v>
      </c>
      <c r="B43" s="10" t="n">
        <f aca="false">K38</f>
        <v>7609.05</v>
      </c>
    </row>
  </sheetData>
  <mergeCells count="3">
    <mergeCell ref="A1:K1"/>
    <mergeCell ref="A2:K2"/>
    <mergeCell ref="A4:K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38"/>
    <col collapsed="false" customWidth="true" hidden="false" outlineLevel="0" max="3" min="2" style="0" width="18"/>
    <col collapsed="false" customWidth="true" hidden="false" outlineLevel="0" max="6" min="4" style="0" width="14"/>
  </cols>
  <sheetData>
    <row r="1" customFormat="false" ht="25.5" hidden="false" customHeight="true" outlineLevel="0" collapsed="false">
      <c r="A1" s="7" t="s">
        <v>50</v>
      </c>
      <c r="B1" s="7"/>
      <c r="C1" s="7"/>
      <c r="D1" s="7"/>
      <c r="E1" s="7"/>
      <c r="F1" s="7"/>
    </row>
    <row r="2" customFormat="false" ht="6" hidden="false" customHeight="true" outlineLevel="0" collapsed="false">
      <c r="A2" s="8"/>
      <c r="B2" s="8"/>
      <c r="C2" s="8"/>
      <c r="D2" s="8"/>
      <c r="E2" s="8"/>
      <c r="F2" s="8"/>
    </row>
    <row r="4" customFormat="false" ht="15" hidden="false" customHeight="false" outlineLevel="0" collapsed="false">
      <c r="A4" s="9" t="s">
        <v>51</v>
      </c>
      <c r="B4" s="10" t="n">
        <f aca="false">'Cash Book'!K38</f>
        <v>7609.05</v>
      </c>
    </row>
    <row r="6" customFormat="false" ht="15" hidden="false" customHeight="false" outlineLevel="0" collapsed="false">
      <c r="A6" s="18" t="s">
        <v>52</v>
      </c>
      <c r="B6" s="18"/>
      <c r="C6" s="18"/>
      <c r="D6" s="18"/>
      <c r="E6" s="18"/>
      <c r="F6" s="18"/>
    </row>
    <row r="7" customFormat="false" ht="15" hidden="false" customHeight="false" outlineLevel="0" collapsed="false">
      <c r="A7" s="0" t="s">
        <v>53</v>
      </c>
      <c r="B7" s="17" t="n">
        <v>2400</v>
      </c>
    </row>
    <row r="8" customFormat="false" ht="15" hidden="false" customHeight="false" outlineLevel="0" collapsed="false">
      <c r="A8" s="0" t="s">
        <v>54</v>
      </c>
      <c r="B8" s="17" t="n">
        <f aca="false">'Cash Book'!H38</f>
        <v>986.2</v>
      </c>
    </row>
    <row r="9" customFormat="false" ht="15" hidden="false" customHeight="false" outlineLevel="0" collapsed="false">
      <c r="A9" s="9" t="s">
        <v>55</v>
      </c>
      <c r="B9" s="10" t="n">
        <f aca="false">B7-B8</f>
        <v>1413.8</v>
      </c>
    </row>
    <row r="11" customFormat="false" ht="15" hidden="false" customHeight="false" outlineLevel="0" collapsed="false">
      <c r="A11" s="18" t="s">
        <v>56</v>
      </c>
      <c r="B11" s="18"/>
      <c r="C11" s="18"/>
      <c r="D11" s="18"/>
      <c r="E11" s="18"/>
      <c r="F11" s="18"/>
    </row>
    <row r="12" customFormat="false" ht="15" hidden="false" customHeight="false" outlineLevel="0" collapsed="false">
      <c r="A12" s="19" t="s">
        <v>57</v>
      </c>
      <c r="B12" s="19" t="s">
        <v>58</v>
      </c>
      <c r="C12" s="19" t="s">
        <v>59</v>
      </c>
    </row>
    <row r="13" customFormat="false" ht="15" hidden="false" customHeight="false" outlineLevel="0" collapsed="false">
      <c r="A13" s="15" t="s">
        <v>36</v>
      </c>
      <c r="B13" s="13" t="n">
        <v>46327</v>
      </c>
      <c r="C13" s="14" t="n">
        <v>1275</v>
      </c>
    </row>
    <row r="14" customFormat="false" ht="15" hidden="false" customHeight="false" outlineLevel="0" collapsed="false">
      <c r="A14" s="15" t="s">
        <v>38</v>
      </c>
      <c r="B14" s="13" t="n">
        <v>46332</v>
      </c>
      <c r="C14" s="14" t="n">
        <v>1150</v>
      </c>
    </row>
    <row r="15" customFormat="false" ht="15" hidden="false" customHeight="false" outlineLevel="0" collapsed="false">
      <c r="A15" s="15" t="s">
        <v>60</v>
      </c>
      <c r="B15" s="13" t="n">
        <v>46333</v>
      </c>
      <c r="C15" s="14" t="n">
        <v>1020</v>
      </c>
    </row>
    <row r="16" customFormat="false" ht="15" hidden="false" customHeight="false" outlineLevel="0" collapsed="false">
      <c r="A16" s="15" t="s">
        <v>61</v>
      </c>
      <c r="B16" s="13" t="n">
        <v>46338</v>
      </c>
      <c r="C16" s="14" t="n">
        <v>84</v>
      </c>
    </row>
    <row r="17" customFormat="false" ht="15" hidden="false" customHeight="false" outlineLevel="0" collapsed="false">
      <c r="A17" s="15" t="s">
        <v>62</v>
      </c>
      <c r="B17" s="13" t="n">
        <v>46341</v>
      </c>
      <c r="C17" s="14" t="n">
        <v>285</v>
      </c>
    </row>
    <row r="18" customFormat="false" ht="15" hidden="false" customHeight="false" outlineLevel="0" collapsed="false">
      <c r="A18" s="15" t="s">
        <v>63</v>
      </c>
      <c r="B18" s="13" t="n">
        <v>46346</v>
      </c>
      <c r="C18" s="14" t="n">
        <v>340</v>
      </c>
    </row>
    <row r="19" customFormat="false" ht="15" hidden="false" customHeight="false" outlineLevel="0" collapsed="false">
      <c r="A19" s="9" t="s">
        <v>64</v>
      </c>
      <c r="C19" s="16" t="n">
        <f aca="false">SUM(C13:C18)</f>
        <v>4154</v>
      </c>
    </row>
    <row r="21" customFormat="false" ht="30" hidden="false" customHeight="true" outlineLevel="0" collapsed="false">
      <c r="A21" s="20" t="s">
        <v>65</v>
      </c>
      <c r="B21" s="21" t="n">
        <f aca="false">B4-B9-C19</f>
        <v>2041.25</v>
      </c>
    </row>
    <row r="22" customFormat="false" ht="16.4" hidden="false" customHeight="true" outlineLevel="0" collapsed="false">
      <c r="A22" s="22" t="s">
        <v>66</v>
      </c>
      <c r="B22" s="22"/>
      <c r="C22" s="22"/>
      <c r="D22" s="22"/>
      <c r="E22" s="22"/>
      <c r="F22" s="22"/>
    </row>
    <row r="24" customFormat="false" ht="15" hidden="false" customHeight="false" outlineLevel="0" collapsed="false">
      <c r="A24" s="18" t="s">
        <v>67</v>
      </c>
      <c r="B24" s="18"/>
      <c r="C24" s="18"/>
      <c r="D24" s="18"/>
      <c r="E24" s="18"/>
      <c r="F24" s="18"/>
    </row>
    <row r="25" customFormat="false" ht="30" hidden="false" customHeight="true" outlineLevel="0" collapsed="false">
      <c r="A25" s="22" t="s">
        <v>68</v>
      </c>
      <c r="B25" s="22"/>
      <c r="C25" s="22"/>
      <c r="D25" s="22"/>
      <c r="E25" s="22"/>
      <c r="F25" s="22"/>
    </row>
    <row r="26" customFormat="false" ht="30" hidden="false" customHeight="true" outlineLevel="0" collapsed="false">
      <c r="A26" s="22" t="s">
        <v>69</v>
      </c>
      <c r="B26" s="22"/>
      <c r="C26" s="22"/>
      <c r="D26" s="22"/>
      <c r="E26" s="22"/>
      <c r="F26" s="22"/>
    </row>
    <row r="27" customFormat="false" ht="30" hidden="false" customHeight="true" outlineLevel="0" collapsed="false">
      <c r="A27" s="22" t="s">
        <v>70</v>
      </c>
      <c r="B27" s="22"/>
      <c r="C27" s="22"/>
      <c r="D27" s="22"/>
      <c r="E27" s="22"/>
      <c r="F27" s="22"/>
    </row>
  </sheetData>
  <mergeCells count="9">
    <mergeCell ref="A1:F1"/>
    <mergeCell ref="A2:F2"/>
    <mergeCell ref="A6:F6"/>
    <mergeCell ref="A11:F11"/>
    <mergeCell ref="A22:F22"/>
    <mergeCell ref="A24:F24"/>
    <mergeCell ref="A25:F25"/>
    <mergeCell ref="A26:F26"/>
    <mergeCell ref="A27:F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2026-10-24T04:48:50Z</dcterms:created>
  <dc:creator>openpyxl</dc:creator>
  <dc:description/>
  <dc:language>en-US</dc:language>
  <cp:lastModifiedBy/>
  <dcterms:modified xsi:type="dcterms:W3CDTF">2026-10-24T20:32:45Z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